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1月底" sheetId="4" r:id="rId1"/>
  </sheets>
  <definedNames>
    <definedName name="_xlnm._FilterDatabase" localSheetId="0" hidden="1">'11月底'!$A$4:$S$21</definedName>
    <definedName name="_xlnm.Print_Titles" localSheetId="0">'11月底'!#REF!</definedName>
    <definedName name="_xlnm.Print_Area" localSheetId="0">'11月底'!$A$1:$R$21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<sst xmlns="http://schemas.openxmlformats.org/spreadsheetml/2006/main" count="239" uniqueCount="111">
  <si>
    <r>
      <rPr>
        <sz val="18"/>
        <rFont val="黑体"/>
        <charset val="134"/>
      </rPr>
      <t>附</t>
    </r>
    <r>
      <rPr>
        <sz val="18"/>
        <rFont val="Times New Roman"/>
        <charset val="134"/>
      </rPr>
      <t xml:space="preserve"> </t>
    </r>
    <r>
      <rPr>
        <sz val="18"/>
        <rFont val="黑体"/>
        <charset val="134"/>
      </rPr>
      <t>件</t>
    </r>
  </si>
  <si>
    <t>滑县2026年巩固拓展脱贫攻坚成果和乡村振兴项目计划表</t>
  </si>
  <si>
    <t>省辖市</t>
  </si>
  <si>
    <t>县（市、区）</t>
  </si>
  <si>
    <t>项目名称</t>
  </si>
  <si>
    <t>项目类型</t>
  </si>
  <si>
    <t>建设
性质</t>
  </si>
  <si>
    <t>实施地点</t>
  </si>
  <si>
    <t>产权归属</t>
  </si>
  <si>
    <t>补助标准</t>
  </si>
  <si>
    <t>时间进度</t>
  </si>
  <si>
    <t>业务主管
部门</t>
  </si>
  <si>
    <t>项目主体责任单位（项目主管部门）</t>
  </si>
  <si>
    <t>项目实施单位
（项目运营单位）</t>
  </si>
  <si>
    <t>建设内容</t>
  </si>
  <si>
    <t>资金规模
（万元）</t>
  </si>
  <si>
    <t>资金来源</t>
  </si>
  <si>
    <t>受益对象</t>
  </si>
  <si>
    <t>预期绩效目标</t>
  </si>
  <si>
    <t>联农带农机制</t>
  </si>
  <si>
    <t>合计</t>
  </si>
  <si>
    <t>一、产业扶持类</t>
  </si>
  <si>
    <t>村集体经济发展扶持项目</t>
  </si>
  <si>
    <t>安阳市</t>
  </si>
  <si>
    <t>滑县</t>
  </si>
  <si>
    <t>2026年滑县八里营镇张路寨村圣女果、甜瓜深加工扶持项目</t>
  </si>
  <si>
    <t>产业发展</t>
  </si>
  <si>
    <t>新建</t>
  </si>
  <si>
    <t>八里营镇张路寨村</t>
  </si>
  <si>
    <t>受扶持村村集体</t>
  </si>
  <si>
    <t>对申报的支持村集体经济发展的车间、仓库等固定资产进行全额扶持</t>
  </si>
  <si>
    <t>2026年3月至12月</t>
  </si>
  <si>
    <t>县农业农村局、县委组织部</t>
  </si>
  <si>
    <t>八里营镇人民政府</t>
  </si>
  <si>
    <t>滑县八里营镇秦氏果蔬种植农民专业合作社</t>
  </si>
  <si>
    <t>为相关行政村村集体投入产业发展扶持资金，依托滑县八里营镇秦氏果蔬种植农民专业合作社圣女果、甜瓜深加工项目，由合作社每年按实际投入产业扶持资金的5%支付租金，用于增加受扶持村村集体收入。  
   扶持资金用于建设甜瓜、圣女果深加工标准化厂房及附属设施，建成后形成的资产归受扶持村集体所有，建设任务为：新建甜瓜、圣女果深加工标准化厂房2座，1.建设占地2.8亩标准生产车间含地下室3层，厂房占地长50.4米、宽36.6米、建筑高度10米，地下室为混凝土框架结构，用于原料腌制用，地上两层为钢结构框架厂房，用于预煮、清洗、烘干、包装、挑选、存储，总建筑面积5653.92平方米。2.建设占地0.5亩三层混凝土框架结构厂房，厂房占地长17.8米、宽17.65米、建筑高度10.75米，建筑面积988.6平方米，用于原料存储、产品包装、产品存储等。</t>
  </si>
  <si>
    <t>衔接推进乡村振兴补助资金</t>
  </si>
  <si>
    <t>可帮扶带动受扶持村脱贫户和监测对象</t>
  </si>
  <si>
    <t>一是增加村集体经济收入。经营主体每年按实际投入额的5%支付租金，租金归受扶持村村集体所有，用于村级巩固拓展脱贫攻坚成果和乡村振兴事业发展。租用期限及租金有关政策要求暂定20年，20年内上级政策有调整的，执行上级政策，20年后按照上级政策要求执行。二是用工优先使用脱贫户、监测对象。项目建设过程中及项目建成后运行用工优先使用脱贫户和监测对象，注重项目运行用工的技术培训。通过项目实施，培育壮大村集体经济和新型农业经营主体，促进农业结构调整，拉长产业链条，示范带动低收入人群和农民收入稳定增长。</t>
  </si>
  <si>
    <t>通过项目实施，一是增加受扶持村集体经济收入。经营主体连续20年每年按实际投资额的5%支付租金，租金归受扶持村村集体所有，作为扶持村村集体经济收入，以上收益资金主要用于增加村集体经济收入和脱贫不稳定户、边缘易致贫户、脱贫户帮扶及巩固拓展脱贫攻坚成果、乡村振兴事业发展。可帮扶带动受扶持村脱贫户和监测对象，增加群众满意度。二是增加农户务工收入。项目建设过程中及项目建成后运行用工优先使用脱贫户和监测对象，并注重用工的技术培训，提高其务工技能。</t>
  </si>
  <si>
    <t>2026年滑县赵营镇东新庄村食品初加工扶持项目</t>
  </si>
  <si>
    <t>赵营镇东新庄村</t>
  </si>
  <si>
    <t>赵营镇人民政府</t>
  </si>
  <si>
    <t>河南森盛食品有限公司</t>
  </si>
  <si>
    <t>为相关行政村村集体投入产业发展扶持资金，依托河南森盛食品有限公司食品初加工项目，由公司每年按实际投入产业扶持资金的5%支付租金，用于增加受扶持村村集体收入。
扶持资金用于建设农产品初加工车间、速冻冷库、低温储藏库。建成后形成的资产归受扶持村集体所有，建设任务为：建设1座加工车间2500平方米；速冻冷库300平方米；低温储藏库3000平方米。</t>
  </si>
  <si>
    <t>2026年滑县老店镇东马庄村面粉加工村集体经济发展扶持项目</t>
  </si>
  <si>
    <t>老店镇东马庄村</t>
  </si>
  <si>
    <t>老店镇人民政府</t>
  </si>
  <si>
    <t>河南省福乐道口面业有限公司</t>
  </si>
  <si>
    <t>为相关行政村村集体投入产业发展扶持资金，依托河南省福乐道口面业有限公司面粉初加工项目，由公司每年按实际投入产业扶持资金的5%支付租金，用于增加受扶持村村集体收入。
扶持资金用于建设农产品初加工车间、仓库及附属设施，建成后形成的资产归受扶持村集体所有，建设任务为：建设立体恒温小麦储存仓库两座。</t>
  </si>
  <si>
    <t>2026年滑县万古镇杜庄村标准化养殖厂扶持项目</t>
  </si>
  <si>
    <t>万古镇杜庄村</t>
  </si>
  <si>
    <t>万古镇人民政府</t>
  </si>
  <si>
    <t>滑县焕永种植农民专业合作社</t>
  </si>
  <si>
    <t>为相关行政村村集体投入产业发展扶持资金，依托滑县焕永种植农民专业合作社，由合作社每年按实际投入产业扶持资金的5%支付租金，用于增加受扶持村村集体收入。
扶持资金用于建设羊舍、仓库及附属设施，建成后形成的资产归受扶持村集体所有，建设任务为：1.建设三层羊舍，长100米、宽18米，面积1800平方米；2.建设饲草仓库长50米、宽20米，面积1000平方米；3.建设饲草搅拌房长43米、宽20米，面积860平方米。</t>
  </si>
  <si>
    <t>2026年滑县慈周寨镇李白社村烩面加工扶持项目</t>
  </si>
  <si>
    <t>慈周寨镇李白社村</t>
  </si>
  <si>
    <t>慈周寨镇人民政府</t>
  </si>
  <si>
    <t>河南诺鲜食品有限公司</t>
  </si>
  <si>
    <t>为相关行政村村集体投入产业发展扶持资金，依托河南诺鲜食品有限公司烩面加工项目，由公司每年按实际投入产业扶持资金的5%支付租金，用于增加受扶持村村集体收入。
扶持资金用于建设农产品初加工车间、仓库及附属设施，建设任务为：建设两座加工车间/仓库/厂房，1#车间长50米宽30高18米，建筑面积4500平方米；2#车间长50米宽30米高18米，建筑面积4500平方米。</t>
  </si>
  <si>
    <t>2026年滑县焦虎镇韩王庄村养殖及深加工扶持项目</t>
  </si>
  <si>
    <t>焦虎镇韩王庄村</t>
  </si>
  <si>
    <t>焦虎镇人民政府</t>
  </si>
  <si>
    <t>河南滑南农牧发展有限公司</t>
  </si>
  <si>
    <t>为相关行政村村集体投入产业发展扶持资金，依托河南滑南农牧发展有限公司蛋鸭笼养及蛋品深加工扶持项目，由公司每年按实际投入产业扶持资金的5%支付租金，用于增加受扶持村村集体收入。
扶持资金用于建设蛋鸭饲养舍、深加工车间、仓库及附属设施，建成后形成的资产归受扶持村集体所有，建设任务为：1.4个笼养蛋鸭舍，长45米，宽15米，2.新建配套用房（生产车间、保鲜库、冷库、生产附房）1350平方米，建筑总面积合计：4050平方米。</t>
  </si>
  <si>
    <t>金融保险配套项目</t>
  </si>
  <si>
    <t>2026年滑县小额贷款贴息项目</t>
  </si>
  <si>
    <t>金融项目</t>
  </si>
  <si>
    <t>到户补贴类</t>
  </si>
  <si>
    <t>按照同期贷款基准利率进行贴息</t>
  </si>
  <si>
    <t>2026年1月至12月</t>
  </si>
  <si>
    <t>县农业农村局</t>
  </si>
  <si>
    <t>各乡（镇）人民政府、街道办事处事处</t>
  </si>
  <si>
    <t>为全县2025年第四季度--2026年前3个季度脱贫人口及监测对象在金融机构申请的小额贷款提供贴息。</t>
  </si>
  <si>
    <t>投入730万元，通过扶持符合条件的脱贫人口及监测对象贷款和贴息，解决了脱贫人口及监测对象缺资金难题，支持其发展，拓宽增收渠道，可扶持带动约3600人受益户，均增收约4000元。</t>
  </si>
  <si>
    <t>通过实施该项目，有效解决脱贫人口及监测对象偿还贷款利息的压力，支持脱贫人口及监测对象发展，增加脱贫人口及监测对象收入。</t>
  </si>
  <si>
    <t>二、就业创业类</t>
  </si>
  <si>
    <t>2026年滑县“雨露计划”职业教育助学补助</t>
  </si>
  <si>
    <t>教育项目</t>
  </si>
  <si>
    <t>1500元/人</t>
  </si>
  <si>
    <t>对全县2025年秋季-2026年春季学期接受中高等职业教育享受政策的脱贫家庭（含监测帮扶对象家庭）中的学生进行补助。每生每学期补助1500元。</t>
  </si>
  <si>
    <t>投入485.85万元，对全县2025年秋季-2026年春季学期接受中高等职业教育享受政策的脱贫家庭（含监测帮扶对象家庭）中的学生进行补助。</t>
  </si>
  <si>
    <t>通过对就读全日制中职、高职的享受政策的脱贫家庭（含监测帮扶对象家庭）学生进行补助，引导和鼓励农村脱贫享受政策家庭（含监测帮扶对象家庭）新生劳动力接受中、高等职业教育，提高就业技能水平和综合素质，从根本上解决家庭增收难问题。</t>
  </si>
  <si>
    <t>2026年滑县雨露计划短期技能培训补助</t>
  </si>
  <si>
    <t>就业项目</t>
  </si>
  <si>
    <t>1500元/人、1800元/人、2000元/人</t>
  </si>
  <si>
    <t>对2026年享受政策的脱贫家庭（含监测帮扶对象家庭）中接受短期技能培训（取得技能等级证书1年内，以培训证书落款日期为准）符合条件的对象进行补助。根据受训劳动力取得的技能等级证书的工种分类，分别给予1500元或1800元或2000元三种标准的补助。</t>
  </si>
  <si>
    <t>投入32.9万元，对2026年享受政策的脱贫家庭（含监测帮扶对象家庭）中接受短期技能培训（取得技能等级证书1年内，以培训证书落款日期为准）符合条件的对象进行补助。引导脱贫家庭（含监测帮扶对象家庭）中的劳动力参加技能培训，提高就业技能。</t>
  </si>
  <si>
    <t>通过对取得短期技能证书的享受政策的脱贫家庭（含监测帮扶对象家庭）中的人口进行补助，鼓励农村享受政策的脱贫家庭（含监测帮扶对象家庭）中的劳动力积极参加短期技能培训，实现转移就业，解决增收问题。</t>
  </si>
  <si>
    <t>2026年滑县治安巡逻员公益性岗位补助项目</t>
  </si>
  <si>
    <t>公益性岗位</t>
  </si>
  <si>
    <t>400元/人</t>
  </si>
  <si>
    <t>县委政法委</t>
  </si>
  <si>
    <t>对2026年1月至12月聘用的符合条件的治安巡逻员公益性岗位进行补助。按照每人每月400元的标准进行补助。</t>
  </si>
  <si>
    <t>投入591.84万元，对2026年1月至12月聘用的符合条件的治安巡逻员公益性岗位进行补助。引导脱贫家庭（含监测帮扶对象家庭）中的劳动力从事公益性岗位，帮助低收入群体实现就业增收。</t>
  </si>
  <si>
    <t>通过对符合条件的治安巡逻员公益性岗位进行补助，鼓励农村享受政策的脱贫家庭（含监测帮扶对象家庭）中的劳动力积极从事公益性岗位，帮助低收入群体实现就业增收。</t>
  </si>
  <si>
    <t>2026年滑县文化协管员公益性岗位补助项目</t>
  </si>
  <si>
    <t>县文广体旅局</t>
  </si>
  <si>
    <t>对2026年1月至12月聘用的符合条件的文化协管员公益性岗位进行补助。按照每人每月400元的标准进行补助。</t>
  </si>
  <si>
    <t>投入237.6万元，对2026年1月至12月聘用的符合条件的文化协管员公益性岗位进行补助。引导脱贫家庭（含监测帮扶对象家庭）中的劳动力从事公益性岗位，帮助低收入群体实现就业增收。</t>
  </si>
  <si>
    <t>通过对符合条件的文化协管员公益性岗位进行补助，鼓励农村享受政策的脱贫家庭（含监测帮扶对象家庭）中的劳动力积极从事公益性岗位，帮助低收入群体实现就业增收。</t>
  </si>
  <si>
    <t>2026年滑县保洁监督员公益性岗位补助项目</t>
  </si>
  <si>
    <t>县城管局</t>
  </si>
  <si>
    <t>对2026年1月至12月聘用的符合条件的保洁监督员公益性岗位进行补助。按照每人每月400元的标准进行补助。</t>
  </si>
  <si>
    <t>投入1176万元，对2026年1月至12月聘用的符合条件的保洁监督员公益性岗位进行补助。引导脱贫家庭（含监测帮扶对象家庭）中的劳动力从事公益性岗位，帮助低收入群体实现就业增收。</t>
  </si>
  <si>
    <t>通过对符合条件的保洁监督员公益性岗位进行补助，鼓励农村享受政策的脱贫家庭（含监测帮扶对象家庭）中的劳动力积极从事公益性岗位，帮助低收入群体实现就业增收。</t>
  </si>
  <si>
    <t>2026年滑县道路维护员公益性岗位补助项目</t>
  </si>
  <si>
    <t>县交通局</t>
  </si>
  <si>
    <t>对2026年1月至12月聘用的符合条件的道路维护员公益性岗位进行补助。按照每人每月400元的标准进行补助。</t>
  </si>
  <si>
    <t>投入576万元，对2026年1月至12月聘用的符合条件的道路维护员公益性岗位进行补助。引导脱贫家庭（含监测帮扶对象家庭）中的劳动力从事公益性岗位，帮助低收入群体实现就业增收。</t>
  </si>
  <si>
    <t>通过对符合条件的道路维护员公益性岗位进行补助，鼓励农村享受政策的脱贫家庭（含监测帮扶对象家庭）中的劳动力积极从事公益性岗位，帮助低收入群体实现就业增收。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</si>
</sst>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5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26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  <scheme val="major"/>
    </font>
    <font>
      <b/>
      <sz val="16"/>
      <name val="黑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sz val="18"/>
      <name val="Times New Roman"/>
      <charset val="134"/>
    </font>
    <font>
      <b/>
      <sz val="26"/>
      <name val="方正小标宋简体"/>
      <charset val="134"/>
    </font>
    <font>
      <b/>
      <sz val="12"/>
      <name val="黑体"/>
      <charset val="134"/>
    </font>
    <font>
      <b/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NumberFormat="1" applyFont="1" applyFill="1">
      <alignment vertical="center"/>
    </xf>
    <xf numFmtId="0" fontId="10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176" fontId="11" fillId="0" borderId="0" xfId="0" applyNumberFormat="1" applyFont="1" applyFill="1" applyAlignment="1">
      <alignment horizontal="left" vertical="center" wrapText="1"/>
    </xf>
    <xf numFmtId="0" fontId="11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NumberFormat="1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  <cellStyle name="常规 2 2" xfId="51"/>
    <cellStyle name="常规 8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"/>
  <sheetViews>
    <sheetView tabSelected="1" view="pageBreakPreview" zoomScale="60" zoomScaleNormal="100" workbookViewId="0">
      <pane ySplit="3" topLeftCell="A4" activePane="bottomLeft" state="frozen"/>
      <selection/>
      <selection pane="bottomLeft" activeCell="N18" sqref="N18:N21"/>
    </sheetView>
  </sheetViews>
  <sheetFormatPr defaultColWidth="9" defaultRowHeight="13.5"/>
  <cols>
    <col min="1" max="2" width="9" style="10"/>
    <col min="3" max="3" width="17.9166666666667" style="10" customWidth="1"/>
    <col min="4" max="4" width="11.525" style="10" customWidth="1"/>
    <col min="5" max="5" width="9" style="10"/>
    <col min="6" max="12" width="14.5833333333333" style="10" customWidth="1"/>
    <col min="13" max="13" width="80.3166666666667" style="11" customWidth="1"/>
    <col min="14" max="16" width="18.75" style="12" customWidth="1"/>
    <col min="17" max="17" width="66.3833333333333" style="11" customWidth="1"/>
    <col min="18" max="18" width="52.1916666666667" style="11" customWidth="1"/>
    <col min="19" max="16384" width="9" style="10"/>
  </cols>
  <sheetData>
    <row r="1" s="1" customFormat="1" ht="22.5" spans="1:18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  <c r="N1" s="16"/>
      <c r="O1" s="16"/>
      <c r="P1" s="16"/>
      <c r="Q1" s="14"/>
      <c r="R1" s="14"/>
    </row>
    <row r="2" s="2" customFormat="1" ht="70" customHeight="1" spans="1:18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19"/>
      <c r="O2" s="19"/>
      <c r="P2" s="19"/>
      <c r="Q2" s="18"/>
      <c r="R2" s="18"/>
    </row>
    <row r="3" s="3" customFormat="1" ht="68" customHeight="1" spans="1:18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21" t="s">
        <v>15</v>
      </c>
      <c r="O3" s="20" t="s">
        <v>16</v>
      </c>
      <c r="P3" s="20" t="s">
        <v>17</v>
      </c>
      <c r="Q3" s="20" t="s">
        <v>18</v>
      </c>
      <c r="R3" s="20" t="s">
        <v>19</v>
      </c>
    </row>
    <row r="4" s="4" customFormat="1" ht="40" customHeight="1" spans="1:18">
      <c r="A4" s="20" t="s">
        <v>20</v>
      </c>
      <c r="B4" s="20"/>
      <c r="C4" s="20"/>
      <c r="D4" s="20">
        <f>D5+D15</f>
        <v>13</v>
      </c>
      <c r="E4" s="20"/>
      <c r="F4" s="20"/>
      <c r="G4" s="20"/>
      <c r="H4" s="20"/>
      <c r="I4" s="20"/>
      <c r="J4" s="20"/>
      <c r="K4" s="20"/>
      <c r="L4" s="20"/>
      <c r="M4" s="22"/>
      <c r="N4" s="21">
        <f>N5+N15</f>
        <v>12180.44</v>
      </c>
      <c r="O4" s="21"/>
      <c r="P4" s="21"/>
      <c r="Q4" s="22"/>
      <c r="R4" s="22"/>
    </row>
    <row r="5" s="4" customFormat="1" ht="40" customHeight="1" spans="1:18">
      <c r="A5" s="20" t="s">
        <v>21</v>
      </c>
      <c r="B5" s="20"/>
      <c r="C5" s="20"/>
      <c r="D5" s="20">
        <v>7</v>
      </c>
      <c r="E5" s="20"/>
      <c r="F5" s="20"/>
      <c r="G5" s="20"/>
      <c r="H5" s="20"/>
      <c r="I5" s="20"/>
      <c r="J5" s="20"/>
      <c r="K5" s="20"/>
      <c r="L5" s="20"/>
      <c r="M5" s="22"/>
      <c r="N5" s="21">
        <f>N6+N13</f>
        <v>9080.25</v>
      </c>
      <c r="O5" s="21"/>
      <c r="P5" s="21"/>
      <c r="Q5" s="22"/>
      <c r="R5" s="22"/>
    </row>
    <row r="6" s="4" customFormat="1" ht="40" customHeight="1" spans="1:18">
      <c r="A6" s="20" t="s">
        <v>22</v>
      </c>
      <c r="B6" s="20"/>
      <c r="C6" s="20"/>
      <c r="D6" s="20">
        <v>6</v>
      </c>
      <c r="E6" s="20"/>
      <c r="F6" s="20"/>
      <c r="G6" s="20"/>
      <c r="H6" s="20"/>
      <c r="I6" s="20"/>
      <c r="J6" s="20"/>
      <c r="K6" s="20"/>
      <c r="L6" s="20"/>
      <c r="M6" s="22"/>
      <c r="N6" s="21">
        <f>SUM(N7:N12)</f>
        <v>8350.25</v>
      </c>
      <c r="O6" s="21"/>
      <c r="P6" s="21"/>
      <c r="Q6" s="22"/>
      <c r="R6" s="22"/>
    </row>
    <row r="7" s="5" customFormat="1" ht="203" customHeight="1" spans="1:18">
      <c r="A7" s="23" t="s">
        <v>23</v>
      </c>
      <c r="B7" s="23" t="s">
        <v>24</v>
      </c>
      <c r="C7" s="24" t="s">
        <v>25</v>
      </c>
      <c r="D7" s="23" t="s">
        <v>26</v>
      </c>
      <c r="E7" s="23" t="s">
        <v>27</v>
      </c>
      <c r="F7" s="24" t="s">
        <v>28</v>
      </c>
      <c r="G7" s="23" t="s">
        <v>29</v>
      </c>
      <c r="H7" s="24" t="s">
        <v>30</v>
      </c>
      <c r="I7" s="23" t="s">
        <v>31</v>
      </c>
      <c r="J7" s="23" t="s">
        <v>32</v>
      </c>
      <c r="K7" s="24" t="s">
        <v>33</v>
      </c>
      <c r="L7" s="24" t="s">
        <v>34</v>
      </c>
      <c r="M7" s="25" t="s">
        <v>35</v>
      </c>
      <c r="N7" s="24">
        <v>1650.25</v>
      </c>
      <c r="O7" s="23" t="s">
        <v>36</v>
      </c>
      <c r="P7" s="23" t="s">
        <v>37</v>
      </c>
      <c r="Q7" s="26" t="s">
        <v>38</v>
      </c>
      <c r="R7" s="26" t="s">
        <v>39</v>
      </c>
    </row>
    <row r="8" s="5" customFormat="1" ht="193" customHeight="1" spans="1:18">
      <c r="A8" s="23" t="s">
        <v>23</v>
      </c>
      <c r="B8" s="23" t="s">
        <v>24</v>
      </c>
      <c r="C8" s="24" t="s">
        <v>40</v>
      </c>
      <c r="D8" s="23" t="s">
        <v>26</v>
      </c>
      <c r="E8" s="23" t="s">
        <v>27</v>
      </c>
      <c r="F8" s="24" t="s">
        <v>41</v>
      </c>
      <c r="G8" s="23" t="s">
        <v>29</v>
      </c>
      <c r="H8" s="24" t="s">
        <v>30</v>
      </c>
      <c r="I8" s="23" t="s">
        <v>31</v>
      </c>
      <c r="J8" s="23" t="s">
        <v>32</v>
      </c>
      <c r="K8" s="24" t="s">
        <v>42</v>
      </c>
      <c r="L8" s="24" t="s">
        <v>43</v>
      </c>
      <c r="M8" s="25" t="s">
        <v>44</v>
      </c>
      <c r="N8" s="24">
        <v>2100</v>
      </c>
      <c r="O8" s="23" t="s">
        <v>36</v>
      </c>
      <c r="P8" s="23" t="s">
        <v>37</v>
      </c>
      <c r="Q8" s="26" t="s">
        <v>38</v>
      </c>
      <c r="R8" s="26" t="s">
        <v>39</v>
      </c>
    </row>
    <row r="9" s="5" customFormat="1" ht="193" customHeight="1" spans="1:18">
      <c r="A9" s="23" t="s">
        <v>23</v>
      </c>
      <c r="B9" s="23" t="s">
        <v>24</v>
      </c>
      <c r="C9" s="24" t="s">
        <v>45</v>
      </c>
      <c r="D9" s="23" t="s">
        <v>26</v>
      </c>
      <c r="E9" s="23" t="s">
        <v>27</v>
      </c>
      <c r="F9" s="24" t="s">
        <v>46</v>
      </c>
      <c r="G9" s="23" t="s">
        <v>29</v>
      </c>
      <c r="H9" s="24" t="s">
        <v>30</v>
      </c>
      <c r="I9" s="23" t="s">
        <v>31</v>
      </c>
      <c r="J9" s="23" t="s">
        <v>32</v>
      </c>
      <c r="K9" s="24" t="s">
        <v>47</v>
      </c>
      <c r="L9" s="24" t="s">
        <v>48</v>
      </c>
      <c r="M9" s="27" t="s">
        <v>49</v>
      </c>
      <c r="N9" s="24">
        <v>2100</v>
      </c>
      <c r="O9" s="23" t="s">
        <v>36</v>
      </c>
      <c r="P9" s="23" t="s">
        <v>37</v>
      </c>
      <c r="Q9" s="26" t="s">
        <v>38</v>
      </c>
      <c r="R9" s="26" t="s">
        <v>39</v>
      </c>
    </row>
    <row r="10" s="5" customFormat="1" ht="193" customHeight="1" spans="1:18">
      <c r="A10" s="23" t="s">
        <v>23</v>
      </c>
      <c r="B10" s="23" t="s">
        <v>24</v>
      </c>
      <c r="C10" s="24" t="s">
        <v>50</v>
      </c>
      <c r="D10" s="23" t="s">
        <v>26</v>
      </c>
      <c r="E10" s="23" t="s">
        <v>27</v>
      </c>
      <c r="F10" s="24" t="s">
        <v>51</v>
      </c>
      <c r="G10" s="23" t="s">
        <v>29</v>
      </c>
      <c r="H10" s="24" t="s">
        <v>30</v>
      </c>
      <c r="I10" s="23" t="s">
        <v>31</v>
      </c>
      <c r="J10" s="23" t="s">
        <v>32</v>
      </c>
      <c r="K10" s="24" t="s">
        <v>52</v>
      </c>
      <c r="L10" s="24" t="s">
        <v>53</v>
      </c>
      <c r="M10" s="27" t="s">
        <v>54</v>
      </c>
      <c r="N10" s="24">
        <v>300</v>
      </c>
      <c r="O10" s="23" t="s">
        <v>36</v>
      </c>
      <c r="P10" s="23" t="s">
        <v>37</v>
      </c>
      <c r="Q10" s="26" t="s">
        <v>38</v>
      </c>
      <c r="R10" s="26" t="s">
        <v>39</v>
      </c>
    </row>
    <row r="11" s="5" customFormat="1" ht="193" customHeight="1" spans="1:18">
      <c r="A11" s="23" t="s">
        <v>23</v>
      </c>
      <c r="B11" s="23" t="s">
        <v>24</v>
      </c>
      <c r="C11" s="24" t="s">
        <v>55</v>
      </c>
      <c r="D11" s="23" t="s">
        <v>26</v>
      </c>
      <c r="E11" s="23" t="s">
        <v>27</v>
      </c>
      <c r="F11" s="24" t="s">
        <v>56</v>
      </c>
      <c r="G11" s="23" t="s">
        <v>29</v>
      </c>
      <c r="H11" s="24" t="s">
        <v>30</v>
      </c>
      <c r="I11" s="23" t="s">
        <v>31</v>
      </c>
      <c r="J11" s="23" t="s">
        <v>32</v>
      </c>
      <c r="K11" s="24" t="s">
        <v>57</v>
      </c>
      <c r="L11" s="24" t="s">
        <v>58</v>
      </c>
      <c r="M11" s="27" t="s">
        <v>59</v>
      </c>
      <c r="N11" s="24">
        <v>1900</v>
      </c>
      <c r="O11" s="23" t="s">
        <v>36</v>
      </c>
      <c r="P11" s="23" t="s">
        <v>37</v>
      </c>
      <c r="Q11" s="26" t="s">
        <v>38</v>
      </c>
      <c r="R11" s="26" t="s">
        <v>39</v>
      </c>
    </row>
    <row r="12" s="5" customFormat="1" ht="193" customHeight="1" spans="1:18">
      <c r="A12" s="23" t="s">
        <v>23</v>
      </c>
      <c r="B12" s="23" t="s">
        <v>24</v>
      </c>
      <c r="C12" s="24" t="s">
        <v>60</v>
      </c>
      <c r="D12" s="23" t="s">
        <v>26</v>
      </c>
      <c r="E12" s="23" t="s">
        <v>27</v>
      </c>
      <c r="F12" s="24" t="s">
        <v>61</v>
      </c>
      <c r="G12" s="23" t="s">
        <v>29</v>
      </c>
      <c r="H12" s="24" t="s">
        <v>30</v>
      </c>
      <c r="I12" s="23" t="s">
        <v>31</v>
      </c>
      <c r="J12" s="23" t="s">
        <v>32</v>
      </c>
      <c r="K12" s="24" t="s">
        <v>62</v>
      </c>
      <c r="L12" s="24" t="s">
        <v>63</v>
      </c>
      <c r="M12" s="25" t="s">
        <v>64</v>
      </c>
      <c r="N12" s="24">
        <v>300</v>
      </c>
      <c r="O12" s="23" t="s">
        <v>36</v>
      </c>
      <c r="P12" s="23" t="s">
        <v>37</v>
      </c>
      <c r="Q12" s="26" t="s">
        <v>38</v>
      </c>
      <c r="R12" s="26" t="s">
        <v>39</v>
      </c>
    </row>
    <row r="13" s="4" customFormat="1" ht="40" customHeight="1" spans="1:18">
      <c r="A13" s="20" t="s">
        <v>65</v>
      </c>
      <c r="B13" s="20"/>
      <c r="C13" s="20"/>
      <c r="D13" s="20">
        <v>1</v>
      </c>
      <c r="E13" s="20"/>
      <c r="F13" s="20"/>
      <c r="G13" s="20"/>
      <c r="H13" s="20"/>
      <c r="I13" s="20"/>
      <c r="J13" s="20"/>
      <c r="K13" s="20"/>
      <c r="L13" s="20"/>
      <c r="M13" s="22"/>
      <c r="N13" s="21">
        <f>N14</f>
        <v>730</v>
      </c>
      <c r="O13" s="21"/>
      <c r="P13" s="21"/>
      <c r="Q13" s="22"/>
      <c r="R13" s="22"/>
    </row>
    <row r="14" s="6" customFormat="1" ht="102" customHeight="1" spans="1:18">
      <c r="A14" s="23" t="s">
        <v>23</v>
      </c>
      <c r="B14" s="23" t="s">
        <v>24</v>
      </c>
      <c r="C14" s="28" t="s">
        <v>66</v>
      </c>
      <c r="D14" s="23" t="s">
        <v>67</v>
      </c>
      <c r="E14" s="23" t="s">
        <v>27</v>
      </c>
      <c r="F14" s="23" t="s">
        <v>24</v>
      </c>
      <c r="G14" s="23" t="s">
        <v>68</v>
      </c>
      <c r="H14" s="29" t="s">
        <v>69</v>
      </c>
      <c r="I14" s="23" t="s">
        <v>70</v>
      </c>
      <c r="J14" s="23" t="s">
        <v>71</v>
      </c>
      <c r="K14" s="23" t="s">
        <v>72</v>
      </c>
      <c r="L14" s="23" t="s">
        <v>72</v>
      </c>
      <c r="M14" s="26" t="s">
        <v>73</v>
      </c>
      <c r="N14" s="24">
        <v>730</v>
      </c>
      <c r="O14" s="23" t="s">
        <v>36</v>
      </c>
      <c r="P14" s="24">
        <v>3600</v>
      </c>
      <c r="Q14" s="26" t="s">
        <v>74</v>
      </c>
      <c r="R14" s="26" t="s">
        <v>75</v>
      </c>
    </row>
    <row r="15" s="7" customFormat="1" ht="40" customHeight="1" spans="1:18">
      <c r="A15" s="30" t="s">
        <v>76</v>
      </c>
      <c r="B15" s="30"/>
      <c r="C15" s="30"/>
      <c r="D15" s="30">
        <v>6</v>
      </c>
      <c r="E15" s="30"/>
      <c r="F15" s="30"/>
      <c r="G15" s="30"/>
      <c r="H15" s="30"/>
      <c r="I15" s="30"/>
      <c r="J15" s="30"/>
      <c r="K15" s="30"/>
      <c r="L15" s="30"/>
      <c r="M15" s="31"/>
      <c r="N15" s="32">
        <f>SUM(N16:N21)</f>
        <v>3100.19</v>
      </c>
      <c r="O15" s="32"/>
      <c r="P15" s="30"/>
      <c r="Q15" s="31"/>
      <c r="R15" s="31"/>
    </row>
    <row r="16" s="8" customFormat="1" ht="127" customHeight="1" spans="1:18">
      <c r="A16" s="23" t="s">
        <v>23</v>
      </c>
      <c r="B16" s="23" t="s">
        <v>24</v>
      </c>
      <c r="C16" s="28" t="s">
        <v>77</v>
      </c>
      <c r="D16" s="23" t="s">
        <v>78</v>
      </c>
      <c r="E16" s="23" t="s">
        <v>27</v>
      </c>
      <c r="F16" s="23" t="s">
        <v>24</v>
      </c>
      <c r="G16" s="23" t="s">
        <v>68</v>
      </c>
      <c r="H16" s="23" t="s">
        <v>79</v>
      </c>
      <c r="I16" s="23" t="s">
        <v>70</v>
      </c>
      <c r="J16" s="23" t="s">
        <v>71</v>
      </c>
      <c r="K16" s="23" t="s">
        <v>72</v>
      </c>
      <c r="L16" s="23" t="s">
        <v>72</v>
      </c>
      <c r="M16" s="26" t="s">
        <v>80</v>
      </c>
      <c r="N16" s="24">
        <v>485.85</v>
      </c>
      <c r="O16" s="23" t="s">
        <v>36</v>
      </c>
      <c r="P16" s="24">
        <v>3239</v>
      </c>
      <c r="Q16" s="26" t="s">
        <v>81</v>
      </c>
      <c r="R16" s="26" t="s">
        <v>82</v>
      </c>
    </row>
    <row r="17" s="9" customFormat="1" ht="114" customHeight="1" spans="1:18">
      <c r="A17" s="23" t="s">
        <v>23</v>
      </c>
      <c r="B17" s="23" t="s">
        <v>24</v>
      </c>
      <c r="C17" s="23" t="s">
        <v>83</v>
      </c>
      <c r="D17" s="23" t="s">
        <v>84</v>
      </c>
      <c r="E17" s="23" t="s">
        <v>27</v>
      </c>
      <c r="F17" s="23" t="s">
        <v>24</v>
      </c>
      <c r="G17" s="23" t="s">
        <v>68</v>
      </c>
      <c r="H17" s="23" t="s">
        <v>85</v>
      </c>
      <c r="I17" s="23" t="s">
        <v>70</v>
      </c>
      <c r="J17" s="23" t="s">
        <v>71</v>
      </c>
      <c r="K17" s="23" t="s">
        <v>72</v>
      </c>
      <c r="L17" s="23" t="s">
        <v>72</v>
      </c>
      <c r="M17" s="26" t="s">
        <v>86</v>
      </c>
      <c r="N17" s="24">
        <v>32.9</v>
      </c>
      <c r="O17" s="23" t="s">
        <v>36</v>
      </c>
      <c r="P17" s="33">
        <v>165</v>
      </c>
      <c r="Q17" s="26" t="s">
        <v>87</v>
      </c>
      <c r="R17" s="26" t="s">
        <v>88</v>
      </c>
    </row>
    <row r="18" s="8" customFormat="1" ht="117" customHeight="1" spans="1:18">
      <c r="A18" s="23" t="s">
        <v>23</v>
      </c>
      <c r="B18" s="23" t="s">
        <v>24</v>
      </c>
      <c r="C18" s="28" t="s">
        <v>89</v>
      </c>
      <c r="D18" s="23" t="s">
        <v>90</v>
      </c>
      <c r="E18" s="23" t="s">
        <v>27</v>
      </c>
      <c r="F18" s="23" t="s">
        <v>24</v>
      </c>
      <c r="G18" s="23" t="s">
        <v>68</v>
      </c>
      <c r="H18" s="23" t="s">
        <v>91</v>
      </c>
      <c r="I18" s="23" t="s">
        <v>70</v>
      </c>
      <c r="J18" s="23" t="s">
        <v>92</v>
      </c>
      <c r="K18" s="23" t="s">
        <v>72</v>
      </c>
      <c r="L18" s="23" t="s">
        <v>72</v>
      </c>
      <c r="M18" s="26" t="s">
        <v>93</v>
      </c>
      <c r="N18" s="24">
        <v>591.84</v>
      </c>
      <c r="O18" s="23" t="s">
        <v>36</v>
      </c>
      <c r="P18" s="24">
        <v>1233</v>
      </c>
      <c r="Q18" s="26" t="s">
        <v>94</v>
      </c>
      <c r="R18" s="26" t="s">
        <v>95</v>
      </c>
    </row>
    <row r="19" s="8" customFormat="1" ht="117" customHeight="1" spans="1:18">
      <c r="A19" s="23" t="s">
        <v>23</v>
      </c>
      <c r="B19" s="23" t="s">
        <v>24</v>
      </c>
      <c r="C19" s="28" t="s">
        <v>96</v>
      </c>
      <c r="D19" s="23" t="s">
        <v>90</v>
      </c>
      <c r="E19" s="23" t="s">
        <v>27</v>
      </c>
      <c r="F19" s="23" t="s">
        <v>24</v>
      </c>
      <c r="G19" s="23" t="s">
        <v>68</v>
      </c>
      <c r="H19" s="23" t="s">
        <v>91</v>
      </c>
      <c r="I19" s="23" t="s">
        <v>70</v>
      </c>
      <c r="J19" s="23" t="s">
        <v>97</v>
      </c>
      <c r="K19" s="23" t="s">
        <v>72</v>
      </c>
      <c r="L19" s="23" t="s">
        <v>72</v>
      </c>
      <c r="M19" s="26" t="s">
        <v>98</v>
      </c>
      <c r="N19" s="24">
        <v>237.6</v>
      </c>
      <c r="O19" s="23" t="s">
        <v>36</v>
      </c>
      <c r="P19" s="24">
        <v>495</v>
      </c>
      <c r="Q19" s="26" t="s">
        <v>99</v>
      </c>
      <c r="R19" s="26" t="s">
        <v>100</v>
      </c>
    </row>
    <row r="20" s="8" customFormat="1" ht="117" customHeight="1" spans="1:18">
      <c r="A20" s="23" t="s">
        <v>23</v>
      </c>
      <c r="B20" s="23" t="s">
        <v>24</v>
      </c>
      <c r="C20" s="28" t="s">
        <v>101</v>
      </c>
      <c r="D20" s="23" t="s">
        <v>90</v>
      </c>
      <c r="E20" s="23" t="s">
        <v>27</v>
      </c>
      <c r="F20" s="23" t="s">
        <v>24</v>
      </c>
      <c r="G20" s="23" t="s">
        <v>68</v>
      </c>
      <c r="H20" s="23" t="s">
        <v>91</v>
      </c>
      <c r="I20" s="23" t="s">
        <v>70</v>
      </c>
      <c r="J20" s="23" t="s">
        <v>102</v>
      </c>
      <c r="K20" s="23" t="s">
        <v>72</v>
      </c>
      <c r="L20" s="23" t="s">
        <v>72</v>
      </c>
      <c r="M20" s="26" t="s">
        <v>103</v>
      </c>
      <c r="N20" s="24">
        <v>1176</v>
      </c>
      <c r="O20" s="23" t="s">
        <v>36</v>
      </c>
      <c r="P20" s="24">
        <v>2450</v>
      </c>
      <c r="Q20" s="26" t="s">
        <v>104</v>
      </c>
      <c r="R20" s="26" t="s">
        <v>105</v>
      </c>
    </row>
    <row r="21" s="8" customFormat="1" ht="117" customHeight="1" spans="1:18">
      <c r="A21" s="23" t="s">
        <v>23</v>
      </c>
      <c r="B21" s="23" t="s">
        <v>24</v>
      </c>
      <c r="C21" s="28" t="s">
        <v>106</v>
      </c>
      <c r="D21" s="23" t="s">
        <v>90</v>
      </c>
      <c r="E21" s="23" t="s">
        <v>27</v>
      </c>
      <c r="F21" s="23" t="s">
        <v>24</v>
      </c>
      <c r="G21" s="23" t="s">
        <v>68</v>
      </c>
      <c r="H21" s="23" t="s">
        <v>91</v>
      </c>
      <c r="I21" s="23" t="s">
        <v>70</v>
      </c>
      <c r="J21" s="23" t="s">
        <v>107</v>
      </c>
      <c r="K21" s="23" t="s">
        <v>72</v>
      </c>
      <c r="L21" s="23" t="s">
        <v>72</v>
      </c>
      <c r="M21" s="26" t="s">
        <v>108</v>
      </c>
      <c r="N21" s="24">
        <v>576</v>
      </c>
      <c r="O21" s="23" t="s">
        <v>36</v>
      </c>
      <c r="P21" s="24">
        <v>1200</v>
      </c>
      <c r="Q21" s="26" t="s">
        <v>109</v>
      </c>
      <c r="R21" s="26" t="s">
        <v>110</v>
      </c>
    </row>
  </sheetData>
  <mergeCells count="7">
    <mergeCell ref="A1:R1"/>
    <mergeCell ref="A2:R2"/>
    <mergeCell ref="A4:C4"/>
    <mergeCell ref="A5:C5"/>
    <mergeCell ref="A6:C6"/>
    <mergeCell ref="A13:C13"/>
    <mergeCell ref="A15:C15"/>
  </mergeCells>
  <pageMargins left="0.751388888888889" right="0.751388888888889" top="1" bottom="1" header="0.5" footer="0.5"/>
  <pageSetup paperSize="9" scale="3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 玉</cp:lastModifiedBy>
  <dcterms:created xsi:type="dcterms:W3CDTF">2024-11-22T01:29:00Z</dcterms:created>
  <dcterms:modified xsi:type="dcterms:W3CDTF">2025-12-30T02:22:34Z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35CCEFF46C77766926C668672DB0D4AF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